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213 Franky - Libá\"/>
    </mc:Choice>
  </mc:AlternateContent>
  <xr:revisionPtr revIDLastSave="0" documentId="8_{A8B5C33C-6FE0-4835-9B79-2FFC7802D5AA}" xr6:coauthVersionLast="47" xr6:coauthVersionMax="47" xr10:uidLastSave="{00000000-0000-0000-0000-000000000000}"/>
  <bookViews>
    <workbookView xWindow="-120" yWindow="-120" windowWidth="29040" windowHeight="15840" tabRatio="886" xr2:uid="{00000000-000D-0000-FFFF-FFFF00000000}"/>
  </bookViews>
  <sheets>
    <sheet name="List1" sheetId="1" r:id="rId1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štěrkdrť">#REF!</definedName>
    <definedName name="štěrkpísek">#REF!</definedName>
  </definedNames>
  <calcPr calcId="191029" iterateDelta="9.9999999974897903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8" i="1"/>
  <c r="G9" i="1" s="1"/>
  <c r="G25" i="1" l="1"/>
  <c r="G33" i="1" s="1"/>
  <c r="G39" i="1" s="1"/>
  <c r="G40" i="1" s="1"/>
</calcChain>
</file>

<file path=xl/sharedStrings.xml><?xml version="1.0" encoding="utf-8"?>
<sst xmlns="http://schemas.openxmlformats.org/spreadsheetml/2006/main" count="66" uniqueCount="51">
  <si>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</si>
  <si>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</si>
  <si>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</si>
  <si>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</si>
  <si>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</si>
  <si>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</si>
  <si>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</si>
  <si>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</si>
  <si>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</si>
  <si>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</si>
  <si>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</si>
  <si>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</si>
  <si>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</si>
  <si>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</si>
  <si>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</si>
  <si>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</si>
  <si>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</si>
  <si>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</si>
  <si>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Komunikace</t>
  </si>
  <si>
    <t>m</t>
  </si>
  <si>
    <t>kpl</t>
  </si>
  <si>
    <t>Přípravné práce</t>
  </si>
  <si>
    <r>
      <t>m</t>
    </r>
    <r>
      <rPr>
        <vertAlign val="superscript"/>
        <sz val="8"/>
        <rFont val="Arial"/>
        <family val="2"/>
        <charset val="238"/>
      </rPr>
      <t>2</t>
    </r>
  </si>
  <si>
    <t>I.</t>
  </si>
  <si>
    <t>II.</t>
  </si>
  <si>
    <t>III.</t>
  </si>
  <si>
    <t>IV.</t>
  </si>
  <si>
    <t>V.</t>
  </si>
  <si>
    <t>VI.</t>
  </si>
  <si>
    <t>VII.</t>
  </si>
  <si>
    <t>Celkem s DPH 21%</t>
  </si>
  <si>
    <t>Stavba:</t>
  </si>
  <si>
    <t>Dopravně inženýrské opatření (DIO) po dobu výstavby vč. zvláštního užívání komunikace</t>
  </si>
  <si>
    <r>
      <t>Postřik živičný spojovací ze silniční emulze v množství do 0,5 kg/m</t>
    </r>
    <r>
      <rPr>
        <vertAlign val="superscript"/>
        <sz val="8"/>
        <rFont val="Arial"/>
        <family val="2"/>
        <charset val="238"/>
      </rPr>
      <t>2</t>
    </r>
  </si>
  <si>
    <t>Ostatní konstrukce  a práce</t>
  </si>
  <si>
    <t>t</t>
  </si>
  <si>
    <t>Vodorovné dopravní značení - vodící čára šířky 125 mm - barva</t>
  </si>
  <si>
    <t xml:space="preserve">Přesun hmot pro pozemní komunikace </t>
  </si>
  <si>
    <t>Asfaltový beton vrstva obrusná ACO 11+ tl. 50 mm</t>
  </si>
  <si>
    <t>Postřik živičný infiltrační ze silniční emulze v množství do 1,0 kg/m2</t>
  </si>
  <si>
    <t>Odstranění podkladních vrstev komunikace v tl. do 410 mm včetně naložení, odvozu a skládkovného (odhad - skutečnost bude upřesněna po odfrézování)</t>
  </si>
  <si>
    <t>Podkllad z kameniva drceného 32-63 tl. 200mm (odhad - skutečnost bude upřesněna po odfrézování)</t>
  </si>
  <si>
    <t>Podklad ze štěrkodrti 0-32 tl. 150 mm (odhad - skutečnost bude upřesněna po odfrézování)</t>
  </si>
  <si>
    <t>Vozovkové výztužné vrstvy z geomřížoviny (odhad - skutečnost bude upřesněna po odfrézování)</t>
  </si>
  <si>
    <t>Podklad z obalovaného kameniva ACP 16 + v tl. 60 mm (odhad - skutečnost bude upřesněna po odfrézování)</t>
  </si>
  <si>
    <t>Řezání stávajícího živičného krytu hl. do 50 mm (napojení nového a starého krytu)</t>
  </si>
  <si>
    <t>Utěsnění spár za tepla</t>
  </si>
  <si>
    <t>Oprava povrchu silnice II/213 Franky - Libá - km cca 18,070 - 19,150 ( š. 7,00 m, 7560 m2)</t>
  </si>
  <si>
    <t>Odstranění živičného podkladu frézováním do tl. 50 mm bez překážek v trase s naložením, vč. zametení podkladu (st.18,070 - 19,150)</t>
  </si>
  <si>
    <t>Provedení vyrovnávek 50 % z ACL 16 z nemodifikovaného asfaltu tl. 50 mm</t>
  </si>
  <si>
    <t>Zpevnění krajnic a dosyp sjezdů vhodným materiálem dle potřeby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</si>
</sst>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(&quot;Kč&quot;* #,##0.00_);_(&quot;Kč&quot;* \(#,##0.00\);_(&quot;Kč&quot;* &quot;-&quot;??_);_(@_)"/>
  </numFmts>
  <fonts count="12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color rgb="FF00B0F0"/>
      <name val="Arial"/>
      <family val="2"/>
      <charset val="238"/>
    </font>
    <font>
      <sz val="10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6" fillId="0" borderId="0"/>
    <xf numFmtId="0" fontId="11" fillId="0" borderId="0"/>
  </cellStyleXfs>
  <cellXfs count="49">
    <xf numFmtId="0" fontId="0" fillId="0" borderId="0" xfId="0"/>
    <xf numFmtId="0" fontId="3" fillId="0" borderId="1" xfId="3" applyFont="1" applyBorder="1" applyAlignment="1">
      <alignment horizontal="center"/>
    </xf>
    <xf numFmtId="49" fontId="3" fillId="0" borderId="2" xfId="3" applyNumberFormat="1" applyFont="1" applyBorder="1" applyAlignment="1">
      <alignment horizontal="center"/>
    </xf>
    <xf numFmtId="0" fontId="3" fillId="0" borderId="3" xfId="3" applyFont="1" applyBorder="1" applyAlignment="1">
      <alignment horizontal="center"/>
    </xf>
    <xf numFmtId="49" fontId="3" fillId="0" borderId="4" xfId="3" applyNumberFormat="1" applyFont="1" applyBorder="1" applyAlignment="1">
      <alignment horizontal="center"/>
    </xf>
    <xf numFmtId="0" fontId="3" fillId="0" borderId="4" xfId="3" applyFont="1" applyBorder="1" applyAlignment="1">
      <alignment horizontal="center"/>
    </xf>
    <xf numFmtId="0" fontId="3" fillId="0" borderId="5" xfId="3" applyFont="1" applyBorder="1" applyAlignment="1">
      <alignment horizontal="center"/>
    </xf>
    <xf numFmtId="0" fontId="3" fillId="0" borderId="6" xfId="3" applyFont="1" applyBorder="1" applyAlignment="1">
      <alignment horizontal="center"/>
    </xf>
    <xf numFmtId="49" fontId="3" fillId="0" borderId="7" xfId="3" applyNumberFormat="1" applyFont="1" applyBorder="1" applyAlignment="1">
      <alignment horizontal="center"/>
    </xf>
    <xf numFmtId="4" fontId="3" fillId="0" borderId="7" xfId="3" applyNumberFormat="1" applyFont="1" applyBorder="1" applyAlignment="1">
      <alignment horizontal="right" vertical="center" indent="1"/>
    </xf>
    <xf numFmtId="4" fontId="3" fillId="0" borderId="8" xfId="3" applyNumberFormat="1" applyFont="1" applyBorder="1" applyAlignment="1">
      <alignment horizontal="right" vertical="center" indent="1"/>
    </xf>
    <xf numFmtId="4" fontId="5" fillId="0" borderId="8" xfId="3" applyNumberFormat="1" applyFont="1" applyBorder="1" applyAlignment="1">
      <alignment horizontal="right" vertical="center" indent="1"/>
    </xf>
    <xf numFmtId="0" fontId="3" fillId="0" borderId="9" xfId="3" applyFont="1" applyBorder="1" applyAlignment="1">
      <alignment horizontal="center"/>
    </xf>
    <xf numFmtId="49" fontId="3" fillId="0" borderId="10" xfId="3" applyNumberFormat="1" applyFont="1" applyBorder="1" applyAlignment="1">
      <alignment horizontal="center"/>
    </xf>
    <xf numFmtId="4" fontId="3" fillId="0" borderId="10" xfId="3" applyNumberFormat="1" applyFont="1" applyBorder="1" applyAlignment="1">
      <alignment horizontal="right" vertical="center" indent="1"/>
    </xf>
    <xf numFmtId="0" fontId="1" fillId="0" borderId="6" xfId="3" applyFont="1" applyBorder="1" applyAlignment="1">
      <alignment horizontal="center" vertical="center"/>
    </xf>
    <xf numFmtId="49" fontId="1" fillId="0" borderId="7" xfId="3" applyNumberFormat="1" applyFont="1" applyBorder="1" applyAlignment="1">
      <alignment horizontal="center" vertical="center"/>
    </xf>
    <xf numFmtId="4" fontId="2" fillId="0" borderId="8" xfId="3" applyNumberFormat="1" applyFont="1" applyBorder="1" applyAlignment="1">
      <alignment horizontal="right" vertical="center" indent="1"/>
    </xf>
    <xf numFmtId="0" fontId="1" fillId="2" borderId="7" xfId="3" applyFont="1" applyFill="1" applyBorder="1" applyAlignment="1">
      <alignment horizontal="center" vertical="center"/>
    </xf>
    <xf numFmtId="0" fontId="3" fillId="0" borderId="2" xfId="3" applyFont="1" applyBorder="1" applyAlignment="1">
      <alignment horizontal="center"/>
    </xf>
    <xf numFmtId="0" fontId="5" fillId="0" borderId="7" xfId="3" applyFont="1" applyBorder="1" applyAlignment="1">
      <alignment horizontal="left" vertical="center" indent="1"/>
    </xf>
    <xf numFmtId="0" fontId="2" fillId="0" borderId="10" xfId="3" applyFont="1" applyBorder="1" applyAlignment="1">
      <alignment horizontal="left" vertical="center" indent="1"/>
    </xf>
    <xf numFmtId="0" fontId="2" fillId="0" borderId="7" xfId="3" applyFont="1" applyBorder="1" applyAlignment="1">
      <alignment horizontal="left" vertical="center" indent="1"/>
    </xf>
    <xf numFmtId="0" fontId="8" fillId="0" borderId="7" xfId="3" applyFont="1" applyBorder="1" applyAlignment="1">
      <alignment horizontal="center"/>
    </xf>
    <xf numFmtId="0" fontId="8" fillId="0" borderId="10" xfId="3" applyFont="1" applyBorder="1" applyAlignment="1">
      <alignment horizontal="center"/>
    </xf>
    <xf numFmtId="164" fontId="5" fillId="3" borderId="11" xfId="3" applyNumberFormat="1" applyFont="1" applyFill="1" applyBorder="1" applyAlignment="1">
      <alignment horizontal="right" vertical="center" indent="1"/>
    </xf>
    <xf numFmtId="0" fontId="1" fillId="0" borderId="6" xfId="3" applyFont="1" applyBorder="1" applyAlignment="1">
      <alignment horizontal="left"/>
    </xf>
    <xf numFmtId="49" fontId="1" fillId="0" borderId="7" xfId="3" applyNumberFormat="1" applyFont="1" applyBorder="1" applyAlignment="1">
      <alignment horizontal="center"/>
    </xf>
    <xf numFmtId="0" fontId="1" fillId="0" borderId="7" xfId="3" applyFont="1" applyBorder="1" applyAlignment="1">
      <alignment horizontal="left" vertical="center" indent="1"/>
    </xf>
    <xf numFmtId="0" fontId="1" fillId="0" borderId="6" xfId="3" applyFont="1" applyBorder="1" applyAlignment="1">
      <alignment horizontal="center"/>
    </xf>
    <xf numFmtId="4" fontId="3" fillId="0" borderId="7" xfId="3" applyNumberFormat="1" applyFont="1" applyBorder="1" applyAlignment="1">
      <alignment vertical="center"/>
    </xf>
    <xf numFmtId="4" fontId="3" fillId="0" borderId="10" xfId="3" applyNumberFormat="1" applyFont="1" applyBorder="1" applyAlignment="1">
      <alignment vertical="center"/>
    </xf>
    <xf numFmtId="4" fontId="1" fillId="0" borderId="7" xfId="3" applyNumberFormat="1" applyFont="1" applyBorder="1" applyAlignment="1">
      <alignment horizontal="right" vertical="center" indent="1"/>
    </xf>
    <xf numFmtId="0" fontId="2" fillId="0" borderId="12" xfId="3" applyFont="1" applyBorder="1" applyAlignment="1">
      <alignment horizontal="center"/>
    </xf>
    <xf numFmtId="49" fontId="2" fillId="0" borderId="13" xfId="3" applyNumberFormat="1" applyFont="1" applyBorder="1" applyAlignment="1">
      <alignment horizontal="center"/>
    </xf>
    <xf numFmtId="0" fontId="2" fillId="0" borderId="13" xfId="3" applyFont="1" applyBorder="1" applyAlignment="1">
      <alignment horizontal="center"/>
    </xf>
    <xf numFmtId="0" fontId="2" fillId="0" borderId="14" xfId="3" applyFont="1" applyBorder="1" applyAlignment="1">
      <alignment horizontal="center"/>
    </xf>
    <xf numFmtId="0" fontId="9" fillId="0" borderId="0" xfId="3" applyFont="1" applyAlignment="1">
      <alignment vertical="center"/>
    </xf>
    <xf numFmtId="0" fontId="4" fillId="0" borderId="0" xfId="3" applyFont="1"/>
    <xf numFmtId="4" fontId="1" fillId="2" borderId="7" xfId="3" applyNumberFormat="1" applyFont="1" applyFill="1" applyBorder="1" applyAlignment="1">
      <alignment horizontal="right" vertical="center" indent="1"/>
    </xf>
    <xf numFmtId="0" fontId="1" fillId="0" borderId="7" xfId="3" applyFont="1" applyBorder="1" applyAlignment="1">
      <alignment horizontal="center" vertical="center"/>
    </xf>
    <xf numFmtId="44" fontId="0" fillId="0" borderId="0" xfId="3" applyNumberFormat="1" applyFont="1"/>
    <xf numFmtId="4" fontId="1" fillId="0" borderId="7" xfId="3" applyNumberFormat="1" applyFont="1" applyBorder="1" applyAlignment="1">
      <alignment horizontal="center" vertical="center"/>
    </xf>
    <xf numFmtId="0" fontId="1" fillId="0" borderId="15" xfId="3" applyFont="1" applyBorder="1" applyAlignment="1">
      <alignment horizontal="left" vertical="center" indent="1"/>
    </xf>
    <xf numFmtId="0" fontId="1" fillId="0" borderId="15" xfId="3" applyFont="1" applyBorder="1" applyAlignment="1" applyProtection="1">
      <alignment horizontal="center" vertical="center"/>
      <protection locked="0"/>
    </xf>
    <xf numFmtId="4" fontId="1" fillId="0" borderId="15" xfId="3" applyNumberFormat="1" applyFont="1" applyBorder="1" applyAlignment="1" applyProtection="1">
      <alignment horizontal="right" vertical="center" indent="1"/>
      <protection locked="0"/>
    </xf>
    <xf numFmtId="0" fontId="10" fillId="0" borderId="7" xfId="3" applyFont="1" applyBorder="1" applyAlignment="1" applyProtection="1">
      <alignment horizontal="left" vertical="center" wrapText="1" indent="1"/>
      <protection locked="0"/>
    </xf>
    <xf numFmtId="0" fontId="3" fillId="0" borderId="2" xfId="3" applyFont="1" applyBorder="1" applyAlignment="1">
      <alignment horizontal="center"/>
    </xf>
    <xf numFmtId="0" fontId="3" fillId="0" borderId="16" xfId="3" applyFont="1" applyBorder="1" applyAlignment="1">
      <alignment horizontal="center"/>
    </xf>
  </cellXfs>
  <cellStyles count="4">
    <cellStyle name="Normal" xfId="3" xr:uid="{00000000-0005-0000-0000-000000000000}"/>
    <cellStyle name="Normální" xfId="0" builtinId="0"/>
    <cellStyle name="normální 2" xfId="1" xr:uid="{00000000-0005-0000-0000-000002000000}"/>
    <cellStyle name="text" xfId="2" xr:uid="{00000000-0005-0000-0000-000003000000}"/>
  </cellStyles>
  <dxfs count="7">
    <dxf>
      <font>
        <color theme="0" tint="-0.24994659260841701"/>
      </font>
      <protection locked="0"/>
    </dxf>
    <dxf>
      <font>
        <color theme="0" tint="-0.24994659260841701"/>
      </font>
      <protection locked="0"/>
    </dxf>
    <dxf>
      <font>
        <color theme="0" tint="-0.24994659260841701"/>
      </font>
      <protection locked="0"/>
    </dxf>
    <dxf>
      <font>
        <color theme="0" tint="-0.24994659260841701"/>
      </font>
      <fill>
        <patternFill>
          <bgColor theme="9" tint="0.59996337778862885"/>
        </patternFill>
      </fill>
      <protection locked="0"/>
    </dxf>
    <dxf>
      <font>
        <color theme="1" tint="4.9989318521683403E-2"/>
      </font>
      <protection locked="0"/>
    </dxf>
    <dxf>
      <font>
        <color theme="1" tint="4.9989318521683403E-2"/>
      </font>
      <protection locked="0"/>
    </dxf>
    <dxf>
      <font>
        <color theme="1" tint="4.9989318521683403E-2"/>
      </font>
      <protection locked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3"/>
  <sheetViews>
    <sheetView showGridLines="0" tabSelected="1" zoomScaleNormal="100" workbookViewId="0">
      <selection activeCell="K30" sqref="K30"/>
    </sheetView>
  </sheetViews>
  <sheetFormatPr defaultRowHeight="12.75" x14ac:dyDescent="0.2"/>
  <cols>
    <col min="1" max="1" width="8.7109375" customWidth="1"/>
    <col min="3" max="3" width="94.42578125" customWidth="1"/>
    <col min="5" max="6" width="9.5703125" bestFit="1" customWidth="1"/>
    <col min="7" max="7" width="17.28515625" customWidth="1"/>
  </cols>
  <sheetData>
    <row r="2" spans="1:8" x14ac:dyDescent="0.2">
      <c r="A2" s="38" t="s">
        <v>31</v>
      </c>
      <c r="C2" s="37" t="s">
        <v>47</v>
      </c>
    </row>
    <row r="3" spans="1:8" ht="13.5" thickBot="1" x14ac:dyDescent="0.25"/>
    <row r="4" spans="1:8" x14ac:dyDescent="0.2">
      <c r="A4" s="1" t="s">
        <v>0</v>
      </c>
      <c r="B4" s="2" t="s">
        <v>1</v>
      </c>
      <c r="C4" s="19" t="s">
        <v>2</v>
      </c>
      <c r="D4" s="19" t="s">
        <v>3</v>
      </c>
      <c r="E4" s="19" t="s">
        <v>4</v>
      </c>
      <c r="F4" s="47" t="s">
        <v>5</v>
      </c>
      <c r="G4" s="48"/>
    </row>
    <row r="5" spans="1:8" x14ac:dyDescent="0.2">
      <c r="A5" s="3" t="s">
        <v>6</v>
      </c>
      <c r="B5" s="4" t="s">
        <v>7</v>
      </c>
      <c r="C5" s="5"/>
      <c r="D5" s="5"/>
      <c r="E5" s="5" t="s">
        <v>8</v>
      </c>
      <c r="F5" s="5" t="s">
        <v>9</v>
      </c>
      <c r="G5" s="6" t="s">
        <v>10</v>
      </c>
    </row>
    <row r="6" spans="1:8" ht="13.5" thickBot="1" x14ac:dyDescent="0.25">
      <c r="A6" s="33" t="s">
        <v>23</v>
      </c>
      <c r="B6" s="34" t="s">
        <v>24</v>
      </c>
      <c r="C6" s="35" t="s">
        <v>25</v>
      </c>
      <c r="D6" s="35" t="s">
        <v>26</v>
      </c>
      <c r="E6" s="35" t="s">
        <v>27</v>
      </c>
      <c r="F6" s="35" t="s">
        <v>28</v>
      </c>
      <c r="G6" s="36" t="s">
        <v>29</v>
      </c>
    </row>
    <row r="7" spans="1:8" ht="13.5" thickTop="1" x14ac:dyDescent="0.2">
      <c r="A7" s="15"/>
      <c r="B7" s="16"/>
      <c r="C7" s="22" t="s">
        <v>21</v>
      </c>
      <c r="D7" s="18"/>
      <c r="E7" s="32"/>
      <c r="F7" s="9"/>
      <c r="G7" s="17"/>
    </row>
    <row r="8" spans="1:8" x14ac:dyDescent="0.2">
      <c r="A8" s="15">
        <v>1</v>
      </c>
      <c r="B8" s="16"/>
      <c r="C8" s="28" t="s">
        <v>32</v>
      </c>
      <c r="D8" s="18" t="s">
        <v>20</v>
      </c>
      <c r="E8" s="32">
        <v>1</v>
      </c>
      <c r="F8" s="42"/>
      <c r="G8" s="10">
        <f>F8*E8</f>
        <v>0</v>
      </c>
    </row>
    <row r="9" spans="1:8" x14ac:dyDescent="0.2">
      <c r="A9" s="15"/>
      <c r="B9" s="16"/>
      <c r="C9" s="22" t="s">
        <v>21</v>
      </c>
      <c r="D9" s="18"/>
      <c r="E9" s="32"/>
      <c r="F9" s="32"/>
      <c r="G9" s="17">
        <f>SUM(G8)</f>
        <v>0</v>
      </c>
    </row>
    <row r="10" spans="1:8" x14ac:dyDescent="0.2">
      <c r="A10" s="15"/>
      <c r="B10" s="16"/>
      <c r="C10" s="28"/>
      <c r="D10" s="18"/>
      <c r="E10" s="32"/>
      <c r="F10" s="32"/>
      <c r="G10" s="10"/>
    </row>
    <row r="11" spans="1:8" ht="13.5" customHeight="1" x14ac:dyDescent="0.2">
      <c r="A11" s="15"/>
      <c r="B11" s="16"/>
      <c r="C11" s="22" t="s">
        <v>18</v>
      </c>
      <c r="D11" s="18"/>
      <c r="E11" s="32"/>
      <c r="F11" s="32"/>
      <c r="G11" s="10"/>
    </row>
    <row r="12" spans="1:8" x14ac:dyDescent="0.2">
      <c r="A12" s="15">
        <v>2</v>
      </c>
      <c r="B12" s="16"/>
      <c r="C12" s="28" t="s">
        <v>48</v>
      </c>
      <c r="D12" s="18" t="s">
        <v>22</v>
      </c>
      <c r="E12" s="32">
        <v>7560</v>
      </c>
      <c r="F12" s="32"/>
      <c r="G12" s="10">
        <f t="shared" ref="G12:G24" si="0">F12*E12</f>
        <v>0</v>
      </c>
    </row>
    <row r="13" spans="1:8" x14ac:dyDescent="0.2">
      <c r="A13" s="15">
        <v>3</v>
      </c>
      <c r="B13" s="16"/>
      <c r="C13" s="28" t="s">
        <v>45</v>
      </c>
      <c r="D13" s="18" t="s">
        <v>19</v>
      </c>
      <c r="E13" s="32">
        <v>50</v>
      </c>
      <c r="F13" s="32"/>
      <c r="G13" s="10">
        <f t="shared" si="0"/>
        <v>0</v>
      </c>
    </row>
    <row r="14" spans="1:8" x14ac:dyDescent="0.2">
      <c r="A14" s="15">
        <v>4</v>
      </c>
      <c r="B14" s="16"/>
      <c r="C14" s="28" t="s">
        <v>39</v>
      </c>
      <c r="D14" s="40" t="s">
        <v>22</v>
      </c>
      <c r="E14" s="32">
        <v>150</v>
      </c>
      <c r="F14" s="32"/>
      <c r="G14" s="10">
        <f t="shared" si="0"/>
        <v>0</v>
      </c>
    </row>
    <row r="15" spans="1:8" x14ac:dyDescent="0.2">
      <c r="A15" s="15">
        <v>5</v>
      </c>
      <c r="B15" s="16"/>
      <c r="C15" s="28" t="s">
        <v>49</v>
      </c>
      <c r="D15" s="40" t="s">
        <v>35</v>
      </c>
      <c r="E15" s="39">
        <v>475</v>
      </c>
      <c r="F15" s="32"/>
      <c r="G15" s="10">
        <f t="shared" si="0"/>
        <v>0</v>
      </c>
      <c r="H15" s="38"/>
    </row>
    <row r="16" spans="1:8" x14ac:dyDescent="0.2">
      <c r="A16" s="15">
        <v>6</v>
      </c>
      <c r="B16" s="16"/>
      <c r="C16" s="28" t="s">
        <v>33</v>
      </c>
      <c r="D16" s="40" t="s">
        <v>22</v>
      </c>
      <c r="E16" s="32">
        <v>11340</v>
      </c>
      <c r="F16" s="32"/>
      <c r="G16" s="10">
        <f t="shared" si="0"/>
        <v>0</v>
      </c>
      <c r="H16" s="38"/>
    </row>
    <row r="17" spans="1:7" x14ac:dyDescent="0.2">
      <c r="A17" s="15">
        <v>7</v>
      </c>
      <c r="B17" s="16"/>
      <c r="C17" s="28" t="s">
        <v>46</v>
      </c>
      <c r="D17" s="40" t="s">
        <v>19</v>
      </c>
      <c r="E17" s="32">
        <v>50</v>
      </c>
      <c r="F17" s="32"/>
      <c r="G17" s="10">
        <f t="shared" si="0"/>
        <v>0</v>
      </c>
    </row>
    <row r="18" spans="1:7" x14ac:dyDescent="0.2">
      <c r="A18" s="15">
        <v>8</v>
      </c>
      <c r="B18" s="16"/>
      <c r="C18" s="28" t="s">
        <v>38</v>
      </c>
      <c r="D18" s="40" t="s">
        <v>22</v>
      </c>
      <c r="E18" s="32">
        <v>7560</v>
      </c>
      <c r="F18" s="32"/>
      <c r="G18" s="10">
        <f t="shared" si="0"/>
        <v>0</v>
      </c>
    </row>
    <row r="19" spans="1:7" x14ac:dyDescent="0.2">
      <c r="A19" s="15">
        <v>9</v>
      </c>
      <c r="B19" s="16"/>
      <c r="C19" s="28" t="s">
        <v>50</v>
      </c>
      <c r="D19" s="40" t="s">
        <v>22</v>
      </c>
      <c r="E19" s="32">
        <v>1080</v>
      </c>
      <c r="F19" s="32"/>
      <c r="G19" s="10">
        <f t="shared" si="0"/>
        <v>0</v>
      </c>
    </row>
    <row r="20" spans="1:7" ht="22.5" x14ac:dyDescent="0.2">
      <c r="A20" s="15">
        <v>10</v>
      </c>
      <c r="B20" s="16"/>
      <c r="C20" s="46" t="s">
        <v>40</v>
      </c>
      <c r="D20" s="40" t="s">
        <v>22</v>
      </c>
      <c r="E20" s="32">
        <v>150</v>
      </c>
      <c r="F20" s="32"/>
      <c r="G20" s="10">
        <f t="shared" si="0"/>
        <v>0</v>
      </c>
    </row>
    <row r="21" spans="1:7" x14ac:dyDescent="0.2">
      <c r="A21" s="15">
        <v>11</v>
      </c>
      <c r="B21" s="16"/>
      <c r="C21" s="46" t="s">
        <v>41</v>
      </c>
      <c r="D21" s="40" t="s">
        <v>22</v>
      </c>
      <c r="E21" s="32">
        <v>150</v>
      </c>
      <c r="F21" s="32"/>
      <c r="G21" s="10">
        <f t="shared" si="0"/>
        <v>0</v>
      </c>
    </row>
    <row r="22" spans="1:7" x14ac:dyDescent="0.2">
      <c r="A22" s="15">
        <v>12</v>
      </c>
      <c r="B22" s="16"/>
      <c r="C22" s="46" t="s">
        <v>42</v>
      </c>
      <c r="D22" s="40" t="s">
        <v>22</v>
      </c>
      <c r="E22" s="32">
        <v>150</v>
      </c>
      <c r="F22" s="32"/>
      <c r="G22" s="10">
        <f t="shared" si="0"/>
        <v>0</v>
      </c>
    </row>
    <row r="23" spans="1:7" x14ac:dyDescent="0.2">
      <c r="A23" s="15">
        <v>13</v>
      </c>
      <c r="B23" s="16"/>
      <c r="C23" s="46" t="s">
        <v>43</v>
      </c>
      <c r="D23" s="40" t="s">
        <v>22</v>
      </c>
      <c r="E23" s="32">
        <v>150</v>
      </c>
      <c r="F23" s="32"/>
      <c r="G23" s="10">
        <f t="shared" si="0"/>
        <v>0</v>
      </c>
    </row>
    <row r="24" spans="1:7" x14ac:dyDescent="0.2">
      <c r="A24" s="15">
        <v>14</v>
      </c>
      <c r="B24" s="16"/>
      <c r="C24" s="46" t="s">
        <v>44</v>
      </c>
      <c r="D24" s="40" t="s">
        <v>22</v>
      </c>
      <c r="E24" s="32">
        <v>150</v>
      </c>
      <c r="F24" s="32"/>
      <c r="G24" s="10">
        <f t="shared" si="0"/>
        <v>0</v>
      </c>
    </row>
    <row r="25" spans="1:7" x14ac:dyDescent="0.2">
      <c r="A25" s="15"/>
      <c r="B25" s="16"/>
      <c r="C25" s="22" t="s">
        <v>18</v>
      </c>
      <c r="D25" s="18"/>
      <c r="E25" s="32"/>
      <c r="F25" s="32"/>
      <c r="G25" s="17">
        <f>SUM(G12:G24)</f>
        <v>0</v>
      </c>
    </row>
    <row r="26" spans="1:7" x14ac:dyDescent="0.2">
      <c r="A26" s="15"/>
      <c r="B26" s="16"/>
      <c r="C26" s="28"/>
      <c r="D26" s="18"/>
      <c r="E26" s="32"/>
      <c r="F26" s="32"/>
      <c r="G26" s="10"/>
    </row>
    <row r="27" spans="1:7" x14ac:dyDescent="0.2">
      <c r="A27" s="15"/>
      <c r="B27" s="16"/>
      <c r="C27" s="22" t="s">
        <v>34</v>
      </c>
      <c r="D27" s="18"/>
      <c r="E27" s="32"/>
      <c r="F27" s="32"/>
      <c r="G27" s="10"/>
    </row>
    <row r="28" spans="1:7" x14ac:dyDescent="0.2">
      <c r="A28" s="15">
        <v>15</v>
      </c>
      <c r="B28" s="16"/>
      <c r="C28" s="43" t="s">
        <v>36</v>
      </c>
      <c r="D28" s="44" t="s">
        <v>19</v>
      </c>
      <c r="E28" s="45">
        <v>2200</v>
      </c>
      <c r="F28" s="45"/>
      <c r="G28" s="10">
        <f>F28*E28</f>
        <v>0</v>
      </c>
    </row>
    <row r="29" spans="1:7" x14ac:dyDescent="0.2">
      <c r="A29" s="15">
        <v>16</v>
      </c>
      <c r="B29" s="16"/>
      <c r="C29" s="28" t="s">
        <v>37</v>
      </c>
      <c r="D29" s="40" t="s">
        <v>20</v>
      </c>
      <c r="E29" s="32">
        <v>1</v>
      </c>
      <c r="F29" s="32"/>
      <c r="G29" s="10">
        <f>F29*E29</f>
        <v>0</v>
      </c>
    </row>
    <row r="30" spans="1:7" x14ac:dyDescent="0.2">
      <c r="A30" s="7"/>
      <c r="B30" s="8"/>
      <c r="C30" s="22" t="s">
        <v>34</v>
      </c>
      <c r="D30" s="18"/>
      <c r="E30" s="32"/>
      <c r="F30" s="9"/>
      <c r="G30" s="17">
        <f>SUM(G28:G29)</f>
        <v>0</v>
      </c>
    </row>
    <row r="31" spans="1:7" x14ac:dyDescent="0.2">
      <c r="A31" s="7"/>
      <c r="B31" s="8"/>
      <c r="C31" s="28"/>
      <c r="D31" s="18"/>
      <c r="E31" s="32"/>
      <c r="F31" s="9"/>
      <c r="G31" s="10"/>
    </row>
    <row r="32" spans="1:7" x14ac:dyDescent="0.2">
      <c r="A32" s="7"/>
      <c r="B32" s="8"/>
      <c r="C32" s="28"/>
      <c r="D32" s="18"/>
      <c r="E32" s="32"/>
      <c r="F32" s="9"/>
      <c r="G32" s="10"/>
    </row>
    <row r="33" spans="1:7" x14ac:dyDescent="0.2">
      <c r="A33" s="7"/>
      <c r="B33" s="8"/>
      <c r="C33" s="20" t="s">
        <v>11</v>
      </c>
      <c r="D33" s="23"/>
      <c r="E33" s="30"/>
      <c r="F33" s="9"/>
      <c r="G33" s="11">
        <f>G9+G25+G30</f>
        <v>0</v>
      </c>
    </row>
    <row r="34" spans="1:7" x14ac:dyDescent="0.2">
      <c r="A34" s="26" t="s">
        <v>12</v>
      </c>
      <c r="B34" s="27"/>
      <c r="C34" s="28"/>
      <c r="D34" s="23"/>
      <c r="E34" s="30"/>
      <c r="F34" s="9"/>
      <c r="G34" s="10"/>
    </row>
    <row r="35" spans="1:7" x14ac:dyDescent="0.2">
      <c r="A35" s="29"/>
      <c r="B35" s="27"/>
      <c r="C35" s="22" t="s">
        <v>13</v>
      </c>
      <c r="D35" s="23"/>
      <c r="E35" s="30"/>
      <c r="F35" s="9"/>
      <c r="G35" s="10"/>
    </row>
    <row r="36" spans="1:7" x14ac:dyDescent="0.2">
      <c r="A36" s="29"/>
      <c r="B36" s="27"/>
      <c r="C36" s="22" t="s">
        <v>14</v>
      </c>
      <c r="D36" s="23"/>
      <c r="E36" s="30"/>
      <c r="F36" s="9"/>
      <c r="G36" s="17"/>
    </row>
    <row r="37" spans="1:7" x14ac:dyDescent="0.2">
      <c r="A37" s="29"/>
      <c r="B37" s="27"/>
      <c r="C37" s="22" t="s">
        <v>15</v>
      </c>
      <c r="D37" s="23"/>
      <c r="E37" s="30"/>
      <c r="F37" s="9"/>
      <c r="G37" s="10"/>
    </row>
    <row r="38" spans="1:7" x14ac:dyDescent="0.2">
      <c r="A38" s="29"/>
      <c r="B38" s="27"/>
      <c r="C38" s="22" t="s">
        <v>16</v>
      </c>
      <c r="D38" s="23"/>
      <c r="E38" s="30"/>
      <c r="F38" s="9"/>
      <c r="G38" s="17"/>
    </row>
    <row r="39" spans="1:7" x14ac:dyDescent="0.2">
      <c r="A39" s="7"/>
      <c r="B39" s="8"/>
      <c r="C39" s="20" t="s">
        <v>17</v>
      </c>
      <c r="D39" s="23"/>
      <c r="E39" s="30"/>
      <c r="F39" s="9"/>
      <c r="G39" s="11">
        <f>G33</f>
        <v>0</v>
      </c>
    </row>
    <row r="40" spans="1:7" ht="13.5" thickBot="1" x14ac:dyDescent="0.25">
      <c r="A40" s="12"/>
      <c r="B40" s="13"/>
      <c r="C40" s="21" t="s">
        <v>30</v>
      </c>
      <c r="D40" s="24"/>
      <c r="E40" s="31"/>
      <c r="F40" s="14"/>
      <c r="G40" s="25">
        <f>G39*1.21</f>
        <v>0</v>
      </c>
    </row>
    <row r="43" spans="1:7" x14ac:dyDescent="0.2">
      <c r="G43" s="41"/>
    </row>
  </sheetData>
  <mergeCells count="1">
    <mergeCell ref="F4:G4"/>
  </mergeCells>
  <conditionalFormatting sqref="C7:C19">
    <cfRule type="expression" dxfId="6" priority="3" stopIfTrue="1">
      <formula>$E7&gt;0</formula>
    </cfRule>
  </conditionalFormatting>
  <conditionalFormatting sqref="C20:C24">
    <cfRule type="expression" dxfId="5" priority="5" stopIfTrue="1">
      <formula>$C20&gt;0</formula>
    </cfRule>
  </conditionalFormatting>
  <conditionalFormatting sqref="C25:C32">
    <cfRule type="expression" dxfId="4" priority="80" stopIfTrue="1">
      <formula>$E25&gt;0</formula>
    </cfRule>
  </conditionalFormatting>
  <conditionalFormatting sqref="E28">
    <cfRule type="cellIs" dxfId="3" priority="45" stopIfTrue="1" operator="equal">
      <formula>0</formula>
    </cfRule>
    <cfRule type="cellIs" dxfId="2" priority="46" stopIfTrue="1" operator="equal">
      <formula>0</formula>
    </cfRule>
  </conditionalFormatting>
  <conditionalFormatting sqref="F28">
    <cfRule type="expression" dxfId="1" priority="1" stopIfTrue="1">
      <formula>$E28=0</formula>
    </cfRule>
    <cfRule type="cellIs" dxfId="0" priority="2" stopIfTrue="1" operator="equal">
      <formula>0</formula>
    </cfRule>
  </conditionalFormatting>
  <pageMargins left="0.7" right="0.7" top="0.78740157499999996" bottom="0.78740157499999996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Vzorový výkaz výměr propustku DN400-800</dc:title>
  <dc:creator>Ing. Martin Černík</dc:creator>
  <cp:lastModifiedBy>Malár František</cp:lastModifiedBy>
  <cp:lastPrinted>2024-05-28T12:16:54Z</cp:lastPrinted>
  <dcterms:created xsi:type="dcterms:W3CDTF">2024-05-24T10:24:26Z</dcterms:created>
  <dcterms:modified xsi:type="dcterms:W3CDTF">2024-07-08T06:40:02Z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6b95ba9-d50e-4074-b623-0a9711dc916f_Enabled">
    <vt:lpwstr>true</vt:lpwstr>
  </property>
  <property fmtid="{D5CDD505-2E9C-101B-9397-08002B2CF9AE}" pid="3" name="MSIP_Label_06b95ba9-d50e-4074-b623-0a9711dc916f_SetDate">
    <vt:lpwstr>2024-05-28T12:16:44Z</vt:lpwstr>
  </property>
  <property fmtid="{D5CDD505-2E9C-101B-9397-08002B2CF9AE}" pid="4" name="MSIP_Label_06b95ba9-d50e-4074-b623-0a9711dc916f_Method">
    <vt:lpwstr>Standard</vt:lpwstr>
  </property>
  <property fmtid="{D5CDD505-2E9C-101B-9397-08002B2CF9AE}" pid="5" name="MSIP_Label_06b95ba9-d50e-4074-b623-0a9711dc916f_Name">
    <vt:lpwstr>[Public]</vt:lpwstr>
  </property>
  <property fmtid="{D5CDD505-2E9C-101B-9397-08002B2CF9AE}" pid="6" name="MSIP_Label_06b95ba9-d50e-4074-b623-0a9711dc916f_SiteId">
    <vt:lpwstr>be0be093-a2ad-444c-93d9-5626e83beefc</vt:lpwstr>
  </property>
  <property fmtid="{D5CDD505-2E9C-101B-9397-08002B2CF9AE}" pid="7" name="MSIP_Label_06b95ba9-d50e-4074-b623-0a9711dc916f_ActionId">
    <vt:lpwstr>d8a4bae6-d9aa-4327-a66f-048023d26b90</vt:lpwstr>
  </property>
  <property fmtid="{D5CDD505-2E9C-101B-9397-08002B2CF9AE}" pid="8" name="MSIP_Label_06b95ba9-d50e-4074-b623-0a9711dc916f_ContentBits">
    <vt:lpwstr>0</vt:lpwstr>
  </property>
</Properties>
</file>